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Š E. Valenty, PV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<sst xmlns="http://schemas.openxmlformats.org/spreadsheetml/2006/main" count="65" uniqueCount="28">
  <si>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Platy</t>
  </si>
  <si>
    <t>Individuální úpravy platů</t>
  </si>
  <si>
    <t>Základní škola</t>
  </si>
  <si>
    <t>OON</t>
  </si>
  <si>
    <t>NIV celkem</t>
  </si>
  <si>
    <t>Podpůrná opatření</t>
  </si>
  <si>
    <t>Přepoč. počet zaměstn.</t>
  </si>
  <si>
    <t>Pojistné</t>
  </si>
  <si>
    <t>ONIV</t>
  </si>
  <si>
    <t>OON:</t>
  </si>
  <si>
    <t>Individuální úpravy úvazků</t>
  </si>
  <si>
    <t>Individuální úpravy ONIV</t>
  </si>
  <si>
    <t>Celkem za součást</t>
  </si>
  <si>
    <t>Výše finančních prostředků pro školy a ŠD z MŠMT</t>
  </si>
  <si>
    <t>Výše finančních prostředků dle krajských normativů</t>
  </si>
  <si>
    <t>Školní jídelna</t>
  </si>
  <si>
    <t>Celkem za ředitelství</t>
  </si>
  <si>
    <t>Školní družina</t>
  </si>
  <si>
    <r>
      <t xml:space="preserve">Odstupné nepedagogové - </t>
    </r>
    <r>
      <rPr>
        <b/>
        <sz val="10"/>
        <color indexed="10"/>
        <rFont val="Arial"/>
        <family val="2"/>
      </rPr>
      <t>bez odpočtu</t>
    </r>
  </si>
  <si>
    <r>
      <t xml:space="preserve">Pravidelná výuka dle P1c-01 odd.VIII. - </t>
    </r>
    <r>
      <rPr>
        <b/>
        <sz val="10"/>
        <color indexed="10"/>
        <rFont val="Arial"/>
        <family val="2"/>
      </rPr>
      <t>bez odpočtu</t>
    </r>
  </si>
  <si>
    <r>
      <t xml:space="preserve">Náboženství - </t>
    </r>
    <r>
      <rPr>
        <b/>
        <sz val="10"/>
        <color indexed="10"/>
        <rFont val="Arial"/>
        <family val="2"/>
      </rPr>
      <t>bez odpočtu</t>
    </r>
  </si>
  <si>
    <r>
      <t xml:space="preserve">OON vyjma pravid.výuky pedagogové - </t>
    </r>
    <r>
      <rPr>
        <b/>
        <sz val="10"/>
        <color indexed="10"/>
        <rFont val="Arial"/>
        <family val="2"/>
      </rPr>
      <t>odpočet úv., platy</t>
    </r>
  </si>
  <si>
    <r>
      <t xml:space="preserve">OON nepedagogové - </t>
    </r>
    <r>
      <rPr>
        <b/>
        <sz val="10"/>
        <color indexed="10"/>
        <rFont val="Arial"/>
        <family val="2"/>
      </rPr>
      <t>odpočet úvazky, platy</t>
    </r>
  </si>
  <si>
    <r>
      <t xml:space="preserve">OON zastupování prac.neschopnosti ped. - </t>
    </r>
    <r>
      <rPr>
        <b/>
        <sz val="10"/>
        <color indexed="10"/>
        <rFont val="Arial"/>
        <family val="2"/>
      </rPr>
      <t>odpočet platů</t>
    </r>
  </si>
  <si>
    <r>
      <t xml:space="preserve">OON zastupov.prac.neschopnosti neped. - </t>
    </r>
    <r>
      <rPr>
        <b/>
        <sz val="10"/>
        <color indexed="10"/>
        <rFont val="Arial"/>
        <family val="2"/>
      </rPr>
      <t>odpočet platů</t>
    </r>
  </si>
  <si>
    <r>
      <t xml:space="preserve">Odstupné pedagogové - </t>
    </r>
    <r>
      <rPr>
        <b/>
        <sz val="10"/>
        <color indexed="10"/>
        <rFont val="Arial"/>
        <family val="2"/>
      </rPr>
      <t>odpočet úvazky, platy</t>
    </r>
  </si>
  <si>
    <r>
      <t xml:space="preserve">Odstupné asistenti pedagoga - </t>
    </r>
    <r>
      <rPr>
        <b/>
        <sz val="10"/>
        <color indexed="10"/>
        <rFont val="Arial"/>
        <family val="2"/>
      </rPr>
      <t>bez odpočtu</t>
    </r>
  </si>
  <si>
    <t>Název školy: Základní škola Prostějov E. Valenty 39, okres Prostějov, příspěvková organizace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</si>
</sst>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7">
    <font>
      <sz val="10"/>
      <name val="Arial CE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45" fillId="0" borderId="10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5" fillId="0" borderId="12" xfId="0" applyNumberFormat="1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5" fillId="0" borderId="16" xfId="0" applyNumberFormat="1" applyFont="1" applyFill="1" applyBorder="1" applyAlignment="1">
      <alignment/>
    </xf>
    <xf numFmtId="0" fontId="46" fillId="3" borderId="17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46" fillId="3" borderId="19" xfId="0" applyFont="1" applyFill="1" applyBorder="1" applyAlignment="1">
      <alignment horizontal="center" vertical="center" wrapText="1"/>
    </xf>
    <xf numFmtId="4" fontId="45" fillId="4" borderId="10" xfId="0" applyNumberFormat="1" applyFont="1" applyFill="1" applyBorder="1" applyAlignment="1">
      <alignment/>
    </xf>
    <xf numFmtId="3" fontId="45" fillId="4" borderId="11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5" fillId="4" borderId="12" xfId="0" applyNumberFormat="1" applyFont="1" applyFill="1" applyBorder="1" applyAlignment="1">
      <alignment/>
    </xf>
    <xf numFmtId="3" fontId="45" fillId="33" borderId="20" xfId="0" applyNumberFormat="1" applyFont="1" applyFill="1" applyBorder="1" applyAlignment="1">
      <alignment/>
    </xf>
    <xf numFmtId="3" fontId="45" fillId="33" borderId="21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5" fillId="33" borderId="22" xfId="0" applyNumberFormat="1" applyFont="1" applyFill="1" applyBorder="1" applyAlignment="1">
      <alignment/>
    </xf>
    <xf numFmtId="4" fontId="45" fillId="33" borderId="20" xfId="0" applyNumberFormat="1" applyFont="1" applyFill="1" applyBorder="1" applyAlignment="1">
      <alignment/>
    </xf>
    <xf numFmtId="1" fontId="1" fillId="4" borderId="23" xfId="0" applyNumberFormat="1" applyFont="1" applyFill="1" applyBorder="1" applyAlignment="1">
      <alignment/>
    </xf>
    <xf numFmtId="1" fontId="1" fillId="4" borderId="24" xfId="0" applyNumberFormat="1" applyFont="1" applyFill="1" applyBorder="1" applyAlignment="1">
      <alignment/>
    </xf>
    <xf numFmtId="1" fontId="1" fillId="4" borderId="25" xfId="0" applyNumberFormat="1" applyFont="1" applyFill="1" applyBorder="1" applyAlignment="1">
      <alignment/>
    </xf>
    <xf numFmtId="4" fontId="45" fillId="4" borderId="26" xfId="0" applyNumberFormat="1" applyFont="1" applyFill="1" applyBorder="1" applyAlignment="1">
      <alignment/>
    </xf>
    <xf numFmtId="3" fontId="45" fillId="4" borderId="27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45" fillId="4" borderId="28" xfId="0" applyNumberFormat="1" applyFont="1" applyFill="1" applyBorder="1" applyAlignment="1">
      <alignment/>
    </xf>
    <xf numFmtId="4" fontId="45" fillId="4" borderId="17" xfId="0" applyNumberFormat="1" applyFont="1" applyFill="1" applyBorder="1" applyAlignment="1">
      <alignment/>
    </xf>
    <xf numFmtId="3" fontId="45" fillId="4" borderId="18" xfId="0" applyNumberFormat="1" applyFont="1" applyFill="1" applyBorder="1" applyAlignment="1">
      <alignment/>
    </xf>
    <xf numFmtId="3" fontId="4" fillId="4" borderId="18" xfId="0" applyNumberFormat="1" applyFont="1" applyFill="1" applyBorder="1" applyAlignment="1">
      <alignment/>
    </xf>
    <xf numFmtId="3" fontId="45" fillId="4" borderId="19" xfId="0" applyNumberFormat="1" applyFont="1" applyFill="1" applyBorder="1" applyAlignment="1">
      <alignment/>
    </xf>
    <xf numFmtId="3" fontId="45" fillId="16" borderId="29" xfId="0" applyNumberFormat="1" applyFont="1" applyFill="1" applyBorder="1" applyAlignment="1">
      <alignment/>
    </xf>
    <xf numFmtId="3" fontId="4" fillId="16" borderId="29" xfId="0" applyNumberFormat="1" applyFont="1" applyFill="1" applyBorder="1" applyAlignment="1">
      <alignment/>
    </xf>
    <xf numFmtId="3" fontId="45" fillId="16" borderId="30" xfId="0" applyNumberFormat="1" applyFont="1" applyFill="1" applyBorder="1" applyAlignment="1">
      <alignment/>
    </xf>
    <xf numFmtId="1" fontId="1" fillId="16" borderId="31" xfId="0" applyNumberFormat="1" applyFont="1" applyFill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4" fontId="45" fillId="16" borderId="34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3" fontId="45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5" fillId="0" borderId="19" xfId="0" applyNumberFormat="1" applyFont="1" applyFill="1" applyBorder="1" applyAlignment="1">
      <alignment/>
    </xf>
    <xf numFmtId="1" fontId="1" fillId="34" borderId="31" xfId="0" applyNumberFormat="1" applyFont="1" applyFill="1" applyBorder="1" applyAlignment="1">
      <alignment vertical="center"/>
    </xf>
    <xf numFmtId="4" fontId="46" fillId="34" borderId="34" xfId="0" applyNumberFormat="1" applyFont="1" applyFill="1" applyBorder="1" applyAlignment="1">
      <alignment vertical="center"/>
    </xf>
    <xf numFmtId="3" fontId="46" fillId="34" borderId="29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>
      <alignment vertical="center"/>
    </xf>
    <xf numFmtId="3" fontId="46" fillId="34" borderId="30" xfId="0" applyNumberFormat="1" applyFont="1" applyFill="1" applyBorder="1" applyAlignment="1">
      <alignment vertical="center"/>
    </xf>
    <xf numFmtId="1" fontId="3" fillId="0" borderId="31" xfId="0" applyNumberFormat="1" applyFont="1" applyBorder="1" applyAlignment="1">
      <alignment/>
    </xf>
    <xf numFmtId="1" fontId="1" fillId="35" borderId="31" xfId="0" applyNumberFormat="1" applyFont="1" applyFill="1" applyBorder="1" applyAlignment="1">
      <alignment vertical="center"/>
    </xf>
    <xf numFmtId="3" fontId="46" fillId="35" borderId="29" xfId="0" applyNumberFormat="1" applyFont="1" applyFill="1" applyBorder="1" applyAlignment="1">
      <alignment vertical="center"/>
    </xf>
    <xf numFmtId="3" fontId="46" fillId="35" borderId="30" xfId="0" applyNumberFormat="1" applyFont="1" applyFill="1" applyBorder="1" applyAlignment="1">
      <alignment vertical="center"/>
    </xf>
    <xf numFmtId="4" fontId="45" fillId="0" borderId="34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3" fontId="45" fillId="0" borderId="29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5" fillId="0" borderId="30" xfId="0" applyNumberFormat="1" applyFont="1" applyFill="1" applyBorder="1" applyAlignment="1">
      <alignment/>
    </xf>
    <xf numFmtId="1" fontId="1" fillId="4" borderId="36" xfId="0" applyNumberFormat="1" applyFont="1" applyFill="1" applyBorder="1" applyAlignment="1">
      <alignment/>
    </xf>
    <xf numFmtId="4" fontId="45" fillId="33" borderId="37" xfId="0" applyNumberFormat="1" applyFont="1" applyFill="1" applyBorder="1" applyAlignment="1">
      <alignment/>
    </xf>
    <xf numFmtId="3" fontId="45" fillId="33" borderId="37" xfId="0" applyNumberFormat="1" applyFont="1" applyFill="1" applyBorder="1" applyAlignment="1">
      <alignment/>
    </xf>
    <xf numFmtId="3" fontId="45" fillId="33" borderId="38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5" fillId="33" borderId="39" xfId="0" applyNumberFormat="1" applyFont="1" applyFill="1" applyBorder="1" applyAlignment="1">
      <alignment/>
    </xf>
    <xf numFmtId="4" fontId="45" fillId="0" borderId="35" xfId="0" applyNumberFormat="1" applyFont="1" applyFill="1" applyBorder="1" applyAlignment="1">
      <alignment/>
    </xf>
    <xf numFmtId="4" fontId="46" fillId="35" borderId="40" xfId="0" applyNumberFormat="1" applyFont="1" applyFill="1" applyBorder="1" applyAlignment="1">
      <alignment vertical="center"/>
    </xf>
    <xf numFmtId="4" fontId="45" fillId="4" borderId="41" xfId="0" applyNumberFormat="1" applyFont="1" applyFill="1" applyBorder="1" applyAlignment="1">
      <alignment/>
    </xf>
    <xf numFmtId="3" fontId="45" fillId="4" borderId="21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45" fillId="4" borderId="42" xfId="0" applyNumberFormat="1" applyFont="1" applyFill="1" applyBorder="1" applyAlignment="1">
      <alignment/>
    </xf>
    <xf numFmtId="1" fontId="2" fillId="34" borderId="0" xfId="46" applyNumberFormat="1" applyFont="1" applyFill="1" applyBorder="1">
      <alignment/>
      <protection/>
    </xf>
    <xf numFmtId="0" fontId="0" fillId="34" borderId="0" xfId="46" applyFill="1">
      <alignment/>
      <protection/>
    </xf>
    <xf numFmtId="1" fontId="3" fillId="34" borderId="0" xfId="46" applyNumberFormat="1" applyFont="1" applyFill="1" applyBorder="1">
      <alignment/>
      <protection/>
    </xf>
    <xf numFmtId="0" fontId="46" fillId="9" borderId="43" xfId="0" applyFont="1" applyFill="1" applyBorder="1" applyAlignment="1">
      <alignment horizontal="center" vertical="center" wrapText="1"/>
    </xf>
    <xf numFmtId="0" fontId="46" fillId="9" borderId="44" xfId="0" applyFont="1" applyFill="1" applyBorder="1" applyAlignment="1">
      <alignment horizontal="center" vertical="center" wrapText="1"/>
    </xf>
    <xf numFmtId="0" fontId="46" fillId="9" borderId="45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90" zoomScaleNormal="90" zoomScalePageLayoutView="0" workbookViewId="0" topLeftCell="A7">
      <selection activeCell="K38" sqref="K38"/>
    </sheetView>
  </sheetViews>
  <sheetFormatPr defaultColWidth="9.00390625" defaultRowHeight="12.75"/>
  <cols>
    <col min="1" max="1" width="52.75390625" style="0" customWidth="1"/>
    <col min="2" max="2" width="10.75390625" style="0" customWidth="1"/>
    <col min="3" max="10" width="13.75390625" style="0" customWidth="1"/>
    <col min="11" max="11" width="12.75390625" style="0" customWidth="1"/>
    <col min="12" max="12" width="11.375" style="0" customWidth="1"/>
    <col min="13" max="13" width="11.75390625" style="0" customWidth="1"/>
    <col min="14" max="14" width="7.75390625" style="0" customWidth="1"/>
    <col min="15" max="15" width="10.75390625" style="0" customWidth="1"/>
  </cols>
  <sheetData>
    <row r="1" ht="15.75">
      <c r="A1" s="3" t="s">
        <v>2</v>
      </c>
    </row>
    <row r="2" ht="13.5" customHeight="1">
      <c r="A2" s="3"/>
    </row>
    <row r="3" spans="1:4" ht="12.75">
      <c r="A3" s="73" t="s">
        <v>27</v>
      </c>
      <c r="B3" s="74"/>
      <c r="C3" s="75"/>
      <c r="D3" s="74"/>
    </row>
    <row r="4" spans="1:3" ht="13.5" thickBot="1">
      <c r="A4" s="1"/>
      <c r="C4" s="2"/>
    </row>
    <row r="5" spans="1:7" ht="12.75">
      <c r="A5" s="1"/>
      <c r="B5" s="76" t="s">
        <v>2</v>
      </c>
      <c r="C5" s="77"/>
      <c r="D5" s="77"/>
      <c r="E5" s="77"/>
      <c r="F5" s="77"/>
      <c r="G5" s="78"/>
    </row>
    <row r="6" spans="1:7" ht="39" thickBot="1">
      <c r="A6" s="1"/>
      <c r="B6" s="13" t="s">
        <v>6</v>
      </c>
      <c r="C6" s="14" t="s">
        <v>0</v>
      </c>
      <c r="D6" s="14" t="s">
        <v>3</v>
      </c>
      <c r="E6" s="14" t="s">
        <v>7</v>
      </c>
      <c r="F6" s="14" t="s">
        <v>8</v>
      </c>
      <c r="G6" s="15" t="s">
        <v>4</v>
      </c>
    </row>
    <row r="7" spans="1:7" ht="13.5" thickBot="1">
      <c r="A7" s="52" t="s">
        <v>13</v>
      </c>
      <c r="B7" s="8">
        <v>50.28</v>
      </c>
      <c r="C7" s="9">
        <v>27143986</v>
      </c>
      <c r="D7" s="10"/>
      <c r="E7" s="11">
        <v>9717547</v>
      </c>
      <c r="F7" s="10">
        <v>942750</v>
      </c>
      <c r="G7" s="12">
        <f>SUM(C7:F7)</f>
        <v>37804283</v>
      </c>
    </row>
    <row r="8" spans="1:7" ht="13.5" thickBot="1">
      <c r="A8" s="25" t="s">
        <v>9</v>
      </c>
      <c r="B8" s="24"/>
      <c r="C8" s="20"/>
      <c r="D8" s="21"/>
      <c r="E8" s="22"/>
      <c r="F8" s="21"/>
      <c r="G8" s="23"/>
    </row>
    <row r="9" spans="1:7" ht="12.75">
      <c r="A9" s="26" t="s">
        <v>19</v>
      </c>
      <c r="B9" s="28"/>
      <c r="C9" s="29"/>
      <c r="D9" s="29"/>
      <c r="E9" s="30"/>
      <c r="F9" s="29"/>
      <c r="G9" s="31">
        <f aca="true" t="shared" si="0" ref="G9:G17">SUM(C9:F9)</f>
        <v>0</v>
      </c>
    </row>
    <row r="10" spans="1:7" ht="12.75">
      <c r="A10" s="26" t="s">
        <v>20</v>
      </c>
      <c r="B10" s="16"/>
      <c r="C10" s="17"/>
      <c r="D10" s="17"/>
      <c r="E10" s="18"/>
      <c r="F10" s="17"/>
      <c r="G10" s="19">
        <f t="shared" si="0"/>
        <v>0</v>
      </c>
    </row>
    <row r="11" spans="1:7" ht="12.75">
      <c r="A11" s="26" t="s">
        <v>21</v>
      </c>
      <c r="B11" s="16"/>
      <c r="C11" s="17"/>
      <c r="D11" s="17"/>
      <c r="E11" s="18"/>
      <c r="F11" s="17"/>
      <c r="G11" s="19">
        <f t="shared" si="0"/>
        <v>0</v>
      </c>
    </row>
    <row r="12" spans="1:7" ht="12.75">
      <c r="A12" s="26" t="s">
        <v>22</v>
      </c>
      <c r="B12" s="16"/>
      <c r="C12" s="17"/>
      <c r="D12" s="17"/>
      <c r="E12" s="18"/>
      <c r="F12" s="17"/>
      <c r="G12" s="19">
        <f t="shared" si="0"/>
        <v>0</v>
      </c>
    </row>
    <row r="13" spans="1:7" ht="12.75">
      <c r="A13" s="26" t="s">
        <v>23</v>
      </c>
      <c r="B13" s="16"/>
      <c r="C13" s="17"/>
      <c r="D13" s="17"/>
      <c r="E13" s="18"/>
      <c r="F13" s="17"/>
      <c r="G13" s="19">
        <f t="shared" si="0"/>
        <v>0</v>
      </c>
    </row>
    <row r="14" spans="1:7" ht="12.75">
      <c r="A14" s="26" t="s">
        <v>24</v>
      </c>
      <c r="B14" s="16"/>
      <c r="C14" s="17"/>
      <c r="D14" s="17"/>
      <c r="E14" s="18"/>
      <c r="F14" s="17"/>
      <c r="G14" s="19">
        <f t="shared" si="0"/>
        <v>0</v>
      </c>
    </row>
    <row r="15" spans="1:7" ht="12.75">
      <c r="A15" s="26" t="s">
        <v>25</v>
      </c>
      <c r="B15" s="16"/>
      <c r="C15" s="17"/>
      <c r="D15" s="17"/>
      <c r="E15" s="18"/>
      <c r="F15" s="17"/>
      <c r="G15" s="19">
        <f t="shared" si="0"/>
        <v>0</v>
      </c>
    </row>
    <row r="16" spans="1:7" ht="12.75">
      <c r="A16" s="26" t="s">
        <v>26</v>
      </c>
      <c r="B16" s="16"/>
      <c r="C16" s="17"/>
      <c r="D16" s="17"/>
      <c r="E16" s="18"/>
      <c r="F16" s="17"/>
      <c r="G16" s="19">
        <f>SUM(C16:F16)</f>
        <v>0</v>
      </c>
    </row>
    <row r="17" spans="1:7" ht="13.5" thickBot="1">
      <c r="A17" s="27" t="s">
        <v>18</v>
      </c>
      <c r="B17" s="32"/>
      <c r="C17" s="33"/>
      <c r="D17" s="33"/>
      <c r="E17" s="34"/>
      <c r="F17" s="33"/>
      <c r="G17" s="35">
        <f t="shared" si="0"/>
        <v>0</v>
      </c>
    </row>
    <row r="18" spans="1:7" ht="13.5" thickBot="1">
      <c r="A18" s="39" t="s">
        <v>5</v>
      </c>
      <c r="B18" s="42">
        <v>5</v>
      </c>
      <c r="C18" s="36">
        <v>1770031</v>
      </c>
      <c r="D18" s="36"/>
      <c r="E18" s="37">
        <v>633670</v>
      </c>
      <c r="F18" s="36">
        <v>0</v>
      </c>
      <c r="G18" s="38">
        <f>SUM(C18:F18)</f>
        <v>2403701</v>
      </c>
    </row>
    <row r="19" spans="1:7" ht="12.75">
      <c r="A19" s="40" t="s">
        <v>10</v>
      </c>
      <c r="B19" s="8"/>
      <c r="C19" s="10"/>
      <c r="D19" s="10"/>
      <c r="E19" s="11"/>
      <c r="F19" s="10"/>
      <c r="G19" s="12">
        <f>SUM(C19:F19)</f>
        <v>0</v>
      </c>
    </row>
    <row r="20" spans="1:7" ht="12.75">
      <c r="A20" s="40" t="s">
        <v>1</v>
      </c>
      <c r="B20" s="4"/>
      <c r="C20" s="5"/>
      <c r="D20" s="5"/>
      <c r="E20" s="6"/>
      <c r="F20" s="5"/>
      <c r="G20" s="7">
        <f>SUM(C20:F20)</f>
        <v>0</v>
      </c>
    </row>
    <row r="21" spans="1:7" ht="13.5" thickBot="1">
      <c r="A21" s="41" t="s">
        <v>11</v>
      </c>
      <c r="B21" s="43"/>
      <c r="C21" s="44"/>
      <c r="D21" s="44"/>
      <c r="E21" s="45"/>
      <c r="F21" s="44"/>
      <c r="G21" s="46">
        <f>SUM(C21:F21)</f>
        <v>0</v>
      </c>
    </row>
    <row r="22" spans="1:7" ht="13.5" thickBot="1">
      <c r="A22" s="47" t="s">
        <v>12</v>
      </c>
      <c r="B22" s="48">
        <f>SUM(B7:B21)</f>
        <v>55.28</v>
      </c>
      <c r="C22" s="49">
        <f>SUM(C7:C21)</f>
        <v>28914017</v>
      </c>
      <c r="D22" s="49">
        <f>SUM(D7:D21)</f>
        <v>0</v>
      </c>
      <c r="E22" s="50">
        <f>ROUND((C22*0.358)+(D22*0.338),0)</f>
        <v>10351218</v>
      </c>
      <c r="F22" s="49">
        <f>SUM(F7:F21)</f>
        <v>942750</v>
      </c>
      <c r="G22" s="51">
        <f>SUM(C22:F22)</f>
        <v>40207985</v>
      </c>
    </row>
    <row r="24" ht="13.5" thickBot="1"/>
    <row r="25" spans="1:7" ht="12.75">
      <c r="A25" s="1"/>
      <c r="B25" s="76" t="s">
        <v>17</v>
      </c>
      <c r="C25" s="77"/>
      <c r="D25" s="77"/>
      <c r="E25" s="77"/>
      <c r="F25" s="77"/>
      <c r="G25" s="78"/>
    </row>
    <row r="26" spans="1:7" ht="39" thickBot="1">
      <c r="A26" s="1"/>
      <c r="B26" s="13" t="s">
        <v>6</v>
      </c>
      <c r="C26" s="14" t="s">
        <v>0</v>
      </c>
      <c r="D26" s="14" t="s">
        <v>3</v>
      </c>
      <c r="E26" s="14" t="s">
        <v>7</v>
      </c>
      <c r="F26" s="14" t="s">
        <v>8</v>
      </c>
      <c r="G26" s="15" t="s">
        <v>4</v>
      </c>
    </row>
    <row r="27" spans="1:7" ht="13.5" thickBot="1">
      <c r="A27" s="52" t="s">
        <v>13</v>
      </c>
      <c r="B27" s="56">
        <v>5.11</v>
      </c>
      <c r="C27" s="57">
        <v>2386117</v>
      </c>
      <c r="D27" s="58"/>
      <c r="E27" s="59">
        <v>854230</v>
      </c>
      <c r="F27" s="58"/>
      <c r="G27" s="60">
        <f>SUM(C27:F27)</f>
        <v>3240347</v>
      </c>
    </row>
    <row r="28" spans="1:7" ht="13.5" thickBot="1">
      <c r="A28" s="52" t="s">
        <v>14</v>
      </c>
      <c r="B28" s="67">
        <v>0.21</v>
      </c>
      <c r="C28" s="57">
        <v>48329</v>
      </c>
      <c r="D28" s="58"/>
      <c r="E28" s="59">
        <v>17302</v>
      </c>
      <c r="F28" s="58">
        <v>10504</v>
      </c>
      <c r="G28" s="60">
        <f>SUM(C28:F28)</f>
        <v>76135</v>
      </c>
    </row>
    <row r="29" spans="1:7" ht="13.5" thickBot="1">
      <c r="A29" s="61" t="s">
        <v>9</v>
      </c>
      <c r="B29" s="62"/>
      <c r="C29" s="63"/>
      <c r="D29" s="64"/>
      <c r="E29" s="65"/>
      <c r="F29" s="64"/>
      <c r="G29" s="66"/>
    </row>
    <row r="30" spans="1:7" ht="12.75">
      <c r="A30" s="26" t="s">
        <v>19</v>
      </c>
      <c r="B30" s="28"/>
      <c r="C30" s="29"/>
      <c r="D30" s="29"/>
      <c r="E30" s="30"/>
      <c r="F30" s="29"/>
      <c r="G30" s="31">
        <f aca="true" t="shared" si="1" ref="G30:G37">SUM(C30:F30)</f>
        <v>0</v>
      </c>
    </row>
    <row r="31" spans="1:7" ht="12.75">
      <c r="A31" s="26" t="s">
        <v>21</v>
      </c>
      <c r="B31" s="16"/>
      <c r="C31" s="17"/>
      <c r="D31" s="17"/>
      <c r="E31" s="18"/>
      <c r="F31" s="17"/>
      <c r="G31" s="19">
        <f t="shared" si="1"/>
        <v>0</v>
      </c>
    </row>
    <row r="32" spans="1:7" ht="12.75">
      <c r="A32" s="26" t="s">
        <v>22</v>
      </c>
      <c r="B32" s="16"/>
      <c r="C32" s="17"/>
      <c r="D32" s="17"/>
      <c r="E32" s="18"/>
      <c r="F32" s="17"/>
      <c r="G32" s="19">
        <f t="shared" si="1"/>
        <v>0</v>
      </c>
    </row>
    <row r="33" spans="1:7" ht="12.75">
      <c r="A33" s="26" t="s">
        <v>23</v>
      </c>
      <c r="B33" s="16"/>
      <c r="C33" s="17"/>
      <c r="D33" s="17"/>
      <c r="E33" s="18"/>
      <c r="F33" s="17"/>
      <c r="G33" s="19">
        <f t="shared" si="1"/>
        <v>0</v>
      </c>
    </row>
    <row r="34" spans="1:7" ht="12.75">
      <c r="A34" s="26" t="s">
        <v>24</v>
      </c>
      <c r="B34" s="16"/>
      <c r="C34" s="17"/>
      <c r="D34" s="17"/>
      <c r="E34" s="18"/>
      <c r="F34" s="17"/>
      <c r="G34" s="19">
        <f t="shared" si="1"/>
        <v>0</v>
      </c>
    </row>
    <row r="35" spans="1:7" ht="12.75">
      <c r="A35" s="26" t="s">
        <v>25</v>
      </c>
      <c r="B35" s="16"/>
      <c r="C35" s="17"/>
      <c r="D35" s="17"/>
      <c r="E35" s="18"/>
      <c r="F35" s="17"/>
      <c r="G35" s="19">
        <f t="shared" si="1"/>
        <v>0</v>
      </c>
    </row>
    <row r="36" spans="1:7" ht="12.75">
      <c r="A36" s="26" t="s">
        <v>26</v>
      </c>
      <c r="B36" s="16"/>
      <c r="C36" s="17"/>
      <c r="D36" s="17"/>
      <c r="E36" s="18"/>
      <c r="F36" s="17"/>
      <c r="G36" s="19">
        <f t="shared" si="1"/>
        <v>0</v>
      </c>
    </row>
    <row r="37" spans="1:7" ht="13.5" thickBot="1">
      <c r="A37" s="27" t="s">
        <v>18</v>
      </c>
      <c r="B37" s="32"/>
      <c r="C37" s="33"/>
      <c r="D37" s="33"/>
      <c r="E37" s="34"/>
      <c r="F37" s="33"/>
      <c r="G37" s="35">
        <f t="shared" si="1"/>
        <v>0</v>
      </c>
    </row>
    <row r="38" spans="1:7" ht="13.5" thickBot="1">
      <c r="A38" s="39" t="s">
        <v>5</v>
      </c>
      <c r="B38" s="42"/>
      <c r="C38" s="36"/>
      <c r="D38" s="36"/>
      <c r="E38" s="37"/>
      <c r="F38" s="36"/>
      <c r="G38" s="38">
        <f>SUM(C38:F38)</f>
        <v>0</v>
      </c>
    </row>
    <row r="39" spans="1:7" ht="12.75">
      <c r="A39" s="40" t="s">
        <v>10</v>
      </c>
      <c r="B39" s="8"/>
      <c r="C39" s="10"/>
      <c r="D39" s="10"/>
      <c r="E39" s="11"/>
      <c r="F39" s="10"/>
      <c r="G39" s="12">
        <f>SUM(C39:F39)</f>
        <v>0</v>
      </c>
    </row>
    <row r="40" spans="1:7" ht="12.75">
      <c r="A40" s="40" t="s">
        <v>1</v>
      </c>
      <c r="B40" s="4"/>
      <c r="C40" s="5"/>
      <c r="D40" s="5"/>
      <c r="E40" s="6"/>
      <c r="F40" s="5"/>
      <c r="G40" s="7">
        <f>SUM(C40:F40)</f>
        <v>0</v>
      </c>
    </row>
    <row r="41" spans="1:7" ht="13.5" thickBot="1">
      <c r="A41" s="41" t="s">
        <v>11</v>
      </c>
      <c r="B41" s="43"/>
      <c r="C41" s="44"/>
      <c r="D41" s="44"/>
      <c r="E41" s="45"/>
      <c r="F41" s="44"/>
      <c r="G41" s="46">
        <f>SUM(C41:F41)</f>
        <v>0</v>
      </c>
    </row>
    <row r="42" spans="1:7" ht="13.5" thickBot="1">
      <c r="A42" s="47" t="s">
        <v>12</v>
      </c>
      <c r="B42" s="48">
        <f>SUM(B27:B41)</f>
        <v>5.32</v>
      </c>
      <c r="C42" s="49">
        <f>SUM(C27:C41)</f>
        <v>2434446</v>
      </c>
      <c r="D42" s="49">
        <f>SUM(D27:D41)</f>
        <v>0</v>
      </c>
      <c r="E42" s="50">
        <f>ROUND((C42*0.358)+(D42*0.338),0)</f>
        <v>871532</v>
      </c>
      <c r="F42" s="49">
        <f>SUM(F27:F41)</f>
        <v>10504</v>
      </c>
      <c r="G42" s="51">
        <f>SUM(C42:F42)</f>
        <v>3316482</v>
      </c>
    </row>
    <row r="44" ht="13.5" thickBot="1"/>
    <row r="45" spans="1:7" ht="12.75">
      <c r="A45" s="1"/>
      <c r="B45" s="76" t="s">
        <v>15</v>
      </c>
      <c r="C45" s="77"/>
      <c r="D45" s="77"/>
      <c r="E45" s="77"/>
      <c r="F45" s="77"/>
      <c r="G45" s="78"/>
    </row>
    <row r="46" spans="1:7" ht="39" thickBot="1">
      <c r="A46" s="1"/>
      <c r="B46" s="13" t="s">
        <v>6</v>
      </c>
      <c r="C46" s="14" t="s">
        <v>0</v>
      </c>
      <c r="D46" s="14" t="s">
        <v>3</v>
      </c>
      <c r="E46" s="14" t="s">
        <v>7</v>
      </c>
      <c r="F46" s="14" t="s">
        <v>8</v>
      </c>
      <c r="G46" s="15" t="s">
        <v>4</v>
      </c>
    </row>
    <row r="47" spans="1:7" ht="13.5" thickBot="1">
      <c r="A47" s="52" t="s">
        <v>14</v>
      </c>
      <c r="B47" s="8">
        <v>11.26</v>
      </c>
      <c r="C47" s="9">
        <v>2960614</v>
      </c>
      <c r="D47" s="10"/>
      <c r="E47" s="11">
        <v>1059900</v>
      </c>
      <c r="F47" s="10">
        <v>61277</v>
      </c>
      <c r="G47" s="12">
        <f>SUM(C47:F47)</f>
        <v>4081791</v>
      </c>
    </row>
    <row r="48" spans="1:7" ht="12.75">
      <c r="A48" s="25" t="s">
        <v>9</v>
      </c>
      <c r="B48" s="24"/>
      <c r="C48" s="20"/>
      <c r="D48" s="21"/>
      <c r="E48" s="22"/>
      <c r="F48" s="21"/>
      <c r="G48" s="23"/>
    </row>
    <row r="49" spans="1:7" ht="12.75">
      <c r="A49" s="26" t="s">
        <v>22</v>
      </c>
      <c r="B49" s="69"/>
      <c r="C49" s="70"/>
      <c r="D49" s="70"/>
      <c r="E49" s="71"/>
      <c r="F49" s="70"/>
      <c r="G49" s="19">
        <f aca="true" t="shared" si="2" ref="G49:G55">SUM(C49:F49)</f>
        <v>0</v>
      </c>
    </row>
    <row r="50" spans="1:7" ht="12.75">
      <c r="A50" s="26" t="s">
        <v>24</v>
      </c>
      <c r="B50" s="69"/>
      <c r="C50" s="70"/>
      <c r="D50" s="70"/>
      <c r="E50" s="71"/>
      <c r="F50" s="70"/>
      <c r="G50" s="19">
        <f t="shared" si="2"/>
        <v>0</v>
      </c>
    </row>
    <row r="51" spans="1:7" ht="13.5" thickBot="1">
      <c r="A51" s="27" t="s">
        <v>18</v>
      </c>
      <c r="B51" s="32"/>
      <c r="C51" s="33"/>
      <c r="D51" s="33"/>
      <c r="E51" s="34"/>
      <c r="F51" s="33"/>
      <c r="G51" s="72">
        <f t="shared" si="2"/>
        <v>0</v>
      </c>
    </row>
    <row r="52" spans="1:7" ht="12.75">
      <c r="A52" s="40" t="s">
        <v>10</v>
      </c>
      <c r="B52" s="8"/>
      <c r="C52" s="10"/>
      <c r="D52" s="10"/>
      <c r="E52" s="11"/>
      <c r="F52" s="10"/>
      <c r="G52" s="12">
        <f t="shared" si="2"/>
        <v>0</v>
      </c>
    </row>
    <row r="53" spans="1:7" ht="12.75">
      <c r="A53" s="40" t="s">
        <v>1</v>
      </c>
      <c r="B53" s="4"/>
      <c r="C53" s="5"/>
      <c r="D53" s="5"/>
      <c r="E53" s="6"/>
      <c r="F53" s="5"/>
      <c r="G53" s="7">
        <f t="shared" si="2"/>
        <v>0</v>
      </c>
    </row>
    <row r="54" spans="1:7" ht="13.5" thickBot="1">
      <c r="A54" s="41" t="s">
        <v>11</v>
      </c>
      <c r="B54" s="43"/>
      <c r="C54" s="44"/>
      <c r="D54" s="44"/>
      <c r="E54" s="45"/>
      <c r="F54" s="44"/>
      <c r="G54" s="46">
        <f t="shared" si="2"/>
        <v>0</v>
      </c>
    </row>
    <row r="55" spans="1:7" ht="13.5" thickBot="1">
      <c r="A55" s="47" t="s">
        <v>12</v>
      </c>
      <c r="B55" s="48">
        <f>SUM(B47:B54)</f>
        <v>11.26</v>
      </c>
      <c r="C55" s="49">
        <f>SUM(C47:C54)</f>
        <v>2960614</v>
      </c>
      <c r="D55" s="49">
        <f>SUM(D47:D54)</f>
        <v>0</v>
      </c>
      <c r="E55" s="50">
        <f>ROUND((C55*0.358)+(D55*0.338),0)</f>
        <v>1059900</v>
      </c>
      <c r="F55" s="49">
        <f>SUM(F47:F54)</f>
        <v>61277</v>
      </c>
      <c r="G55" s="51">
        <f t="shared" si="2"/>
        <v>4081791</v>
      </c>
    </row>
    <row r="56" ht="13.5" thickBot="1"/>
    <row r="57" spans="1:7" ht="13.5" thickBot="1">
      <c r="A57" s="53" t="s">
        <v>16</v>
      </c>
      <c r="B57" s="68">
        <f>B22+B42+B55</f>
        <v>71.86</v>
      </c>
      <c r="C57" s="54">
        <f>C22+C42+C55</f>
        <v>34309077</v>
      </c>
      <c r="D57" s="54">
        <f>D22+D42+D55</f>
        <v>0</v>
      </c>
      <c r="E57" s="54">
        <f>E22+E42+E55</f>
        <v>12282650</v>
      </c>
      <c r="F57" s="54">
        <f>F22+F42+F55</f>
        <v>1014531</v>
      </c>
      <c r="G57" s="55">
        <f>SUM(C57:F57)</f>
        <v>47606258</v>
      </c>
    </row>
  </sheetData>
  <sheetProtection/>
  <mergeCells count="3">
    <mergeCell ref="B5:G5"/>
    <mergeCell ref="B25:G25"/>
    <mergeCell ref="B45:G45"/>
  </mergeCells>
  <printOptions/>
  <pageMargins left="0.3937007874015748" right="0" top="0.984251968503937" bottom="0.1968503937007874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Šternberk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Šternberk</dc:creator>
  <cp:keywords/>
  <dc:description/>
  <cp:lastModifiedBy>Dell</cp:lastModifiedBy>
  <cp:lastPrinted>2022-05-17T11:01:15Z</cp:lastPrinted>
  <dcterms:created xsi:type="dcterms:W3CDTF">2004-03-18T13:53:00Z</dcterms:created>
  <dcterms:modified xsi:type="dcterms:W3CDTF">2022-06-06T15:59:19Z</dcterms:modified>
  <cp:category/>
  <cp:version/>
  <cp:contentType/>
  <cp:contentStatus/>
</cp:coreProperties>
</file>